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tor" sheetId="1" state="visible" r:id="rId1"/>
    <sheet name="Rates" sheetId="2" state="visible" r:id="rId2"/>
    <sheet name="All States" sheetId="3" state="visible" r:id="rId3"/>
    <sheet name="Detailed Rates" sheetId="4" state="visible" r:id="rId4"/>
    <sheet name="Historical" sheetId="5" state="visible" r:id="rId5"/>
    <sheet name="Quick Referenc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6"/>
    </font>
    <font>
      <b val="1"/>
      <sz val="11"/>
    </font>
    <font>
      <b val="1"/>
      <sz val="12"/>
    </font>
    <font>
      <b val="1"/>
      <sz val="14"/>
    </font>
    <font>
      <b val="1"/>
      <color rgb="00FFFFFF"/>
      <sz val="14"/>
    </font>
    <font>
      <name val="Consolas"/>
      <sz val="10"/>
    </font>
    <font>
      <color rgb="000066CC"/>
      <u val="single"/>
    </font>
  </fonts>
  <fills count="5">
    <fill>
      <patternFill/>
    </fill>
    <fill>
      <patternFill patternType="gray125"/>
    </fill>
    <fill>
      <patternFill patternType="solid">
        <fgColor rgb="003DE2A0"/>
        <bgColor rgb="003DE2A0"/>
      </patternFill>
    </fill>
    <fill>
      <patternFill patternType="solid">
        <fgColor rgb="00F5F5F5"/>
        <bgColor rgb="00F5F5F5"/>
      </patternFill>
    </fill>
    <fill>
      <patternFill patternType="solid">
        <fgColor rgb="002E3C43"/>
        <bgColor rgb="002E3C4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2" fillId="3" borderId="0" pivotButton="0" quotePrefix="0" xfId="0"/>
    <xf numFmtId="0" fontId="4" fillId="0" borderId="0" pivotButton="0" quotePrefix="0" xfId="0"/>
    <xf numFmtId="0" fontId="5" fillId="4" borderId="0" pivotButton="0" quotePrefix="0" xfId="0"/>
    <xf numFmtId="0" fontId="6" fillId="3" borderId="0" pivotButton="0" quotePrefix="0" xfId="0"/>
    <xf numFmtId="0" fontId="0" fillId="3" borderId="0" pivotButton="0" quotePrefix="0" xfId="0"/>
    <xf numFmtId="0" fontId="6" fillId="0" borderId="0" pivotButton="0" quotePrefix="0" xfId="0"/>
    <xf numFmtId="0" fontId="2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8" customWidth="1" min="3" max="3"/>
    <col width="18" customWidth="1" min="4" max="4"/>
    <col width="15" customWidth="1" min="5" max="5"/>
    <col width="15" customWidth="1" min="6" max="6"/>
  </cols>
  <sheetData>
    <row r="1">
      <c r="A1" s="1" t="inlineStr">
        <is>
          <t>Surplus Lines Tax Calculator</t>
        </is>
      </c>
    </row>
    <row r="3">
      <c r="A3" s="2" t="inlineStr">
        <is>
          <t>State</t>
        </is>
      </c>
      <c r="B3" s="2" t="inlineStr">
        <is>
          <t>Premium</t>
        </is>
      </c>
      <c r="C3" s="2" t="inlineStr">
        <is>
          <t>Total Tax</t>
        </is>
      </c>
    </row>
    <row r="4">
      <c r="A4" t="inlineStr">
        <is>
          <t>Texas</t>
        </is>
      </c>
      <c r="B4" t="n">
        <v>10000</v>
      </c>
      <c r="C4">
        <f>SLTAX.CALCULATE(A4, B4)</f>
        <v/>
      </c>
    </row>
    <row r="5">
      <c r="A5" t="inlineStr">
        <is>
          <t>California</t>
        </is>
      </c>
      <c r="B5" t="n">
        <v>25000</v>
      </c>
      <c r="C5">
        <f>SLTAX.CALCULATE(A5, B5)</f>
        <v/>
      </c>
    </row>
    <row r="6">
      <c r="A6" t="inlineStr">
        <is>
          <t>Florida</t>
        </is>
      </c>
      <c r="B6" t="n">
        <v>15000</v>
      </c>
      <c r="C6">
        <f>SLTAX.CALCULATE(A6, B6)</f>
        <v/>
      </c>
    </row>
    <row r="7">
      <c r="A7" t="inlineStr">
        <is>
          <t>New York</t>
        </is>
      </c>
      <c r="B7" t="n">
        <v>50000</v>
      </c>
      <c r="C7">
        <f>SLTAX.CALCULATE(A7, B7)</f>
        <v/>
      </c>
    </row>
    <row r="8">
      <c r="A8" t="inlineStr">
        <is>
          <t>Illinois</t>
        </is>
      </c>
      <c r="B8" t="n">
        <v>7500</v>
      </c>
      <c r="C8">
        <f>SLTAX.CALCULATE(A8, B8)</f>
        <v/>
      </c>
    </row>
    <row r="11">
      <c r="A11" s="3" t="inlineStr">
        <is>
          <t>Detailed Breakdown (SLTAX.CALCULATE_DETAILS)</t>
        </is>
      </c>
    </row>
    <row r="12">
      <c r="A12" s="4" t="inlineStr">
        <is>
          <t>State</t>
        </is>
      </c>
      <c r="B12" s="4" t="inlineStr">
        <is>
          <t>Premium</t>
        </is>
      </c>
      <c r="C12" s="4" t="inlineStr">
        <is>
          <t>State (returned)</t>
        </is>
      </c>
      <c r="D12" s="4" t="inlineStr">
        <is>
          <t>Premium (returned)</t>
        </is>
      </c>
      <c r="E12" s="4" t="inlineStr">
        <is>
          <t>Total Tax</t>
        </is>
      </c>
      <c r="F12" s="4" t="inlineStr">
        <is>
          <t>Total Due</t>
        </is>
      </c>
    </row>
    <row r="13">
      <c r="A13" t="inlineStr">
        <is>
          <t>Texas</t>
        </is>
      </c>
      <c r="B13" t="n">
        <v>10000</v>
      </c>
      <c r="C13">
        <f>SLTAX.CALCULATE_DETAILS(A13, B13)</f>
        <v/>
      </c>
    </row>
    <row r="14">
      <c r="A14" t="inlineStr">
        <is>
          <t>California</t>
        </is>
      </c>
      <c r="B14" t="n">
        <v>25000</v>
      </c>
      <c r="C14">
        <f>SLTAX.CALCULATE_DETAILS(A14, B14)</f>
        <v/>
      </c>
    </row>
    <row r="17">
      <c r="A17" s="3" t="inlineStr">
        <is>
          <t>Compact View (SLTAX.CALCULATE_WITHPREMIUM)</t>
        </is>
      </c>
    </row>
    <row r="18">
      <c r="A18" s="4" t="inlineStr">
        <is>
          <t>State</t>
        </is>
      </c>
      <c r="B18" s="4" t="inlineStr">
        <is>
          <t>Premium</t>
        </is>
      </c>
      <c r="C18" s="4" t="inlineStr">
        <is>
          <t>Total Tax</t>
        </is>
      </c>
      <c r="D18" s="4" t="inlineStr">
        <is>
          <t>Total Due</t>
        </is>
      </c>
    </row>
    <row r="19">
      <c r="A19" t="inlineStr">
        <is>
          <t>Florida</t>
        </is>
      </c>
      <c r="B19">
        <f>SLTAX.CALCULATE_WITHPREMIUM("Florida", 15000)</f>
        <v/>
      </c>
    </row>
  </sheetData>
  <mergeCells count="3">
    <mergeCell ref="A11:E11"/>
    <mergeCell ref="A1:E1"/>
    <mergeCell ref="A17:E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s="5" t="inlineStr">
        <is>
          <t>Tax Rate Lookup (SLTAX.RATE)</t>
        </is>
      </c>
    </row>
    <row r="3">
      <c r="A3" s="2" t="inlineStr">
        <is>
          <t>State</t>
        </is>
      </c>
      <c r="B3" s="2" t="inlineStr">
        <is>
          <t>Rate (%)</t>
        </is>
      </c>
    </row>
    <row r="4">
      <c r="A4" t="inlineStr">
        <is>
          <t>Texas</t>
        </is>
      </c>
      <c r="B4">
        <f>SLTAX.RATE("Texas")</f>
        <v/>
      </c>
    </row>
    <row r="5">
      <c r="A5" t="inlineStr">
        <is>
          <t>California</t>
        </is>
      </c>
      <c r="B5">
        <f>SLTAX.RATE("California")</f>
        <v/>
      </c>
    </row>
    <row r="6">
      <c r="A6" t="inlineStr">
        <is>
          <t>Florida</t>
        </is>
      </c>
      <c r="B6">
        <f>SLTAX.RATE("Florida")</f>
        <v/>
      </c>
    </row>
    <row r="7">
      <c r="A7" t="inlineStr">
        <is>
          <t>New York</t>
        </is>
      </c>
      <c r="B7">
        <f>SLTAX.RATE("New York")</f>
        <v/>
      </c>
    </row>
    <row r="8">
      <c r="A8" t="inlineStr">
        <is>
          <t>Iowa</t>
        </is>
      </c>
      <c r="B8">
        <f>SLTAX.RATE("Iowa")</f>
        <v/>
      </c>
    </row>
    <row r="9">
      <c r="A9" t="inlineStr">
        <is>
          <t>Alabama</t>
        </is>
      </c>
      <c r="B9">
        <f>SLTAX.RATE("Alabama")</f>
        <v/>
      </c>
    </row>
    <row r="12">
      <c r="A12" s="3" t="inlineStr">
        <is>
          <t>All States &amp; Rates (SLTAX.RATES)</t>
        </is>
      </c>
    </row>
    <row r="13">
      <c r="A13" s="4" t="inlineStr">
        <is>
          <t>State</t>
        </is>
      </c>
      <c r="B13" s="4" t="inlineStr">
        <is>
          <t>Tax Rate (%)</t>
        </is>
      </c>
    </row>
    <row r="14">
      <c r="A14">
        <f>SLTAX.RATES()</f>
        <v/>
      </c>
    </row>
  </sheetData>
  <mergeCells count="2">
    <mergeCell ref="A1:C1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5" t="inlineStr">
        <is>
          <t>All 53 Jurisdictions (SLTAX.STATES)</t>
        </is>
      </c>
    </row>
    <row r="3">
      <c r="A3" s="2" t="inlineStr">
        <is>
          <t>State Name</t>
        </is>
      </c>
    </row>
    <row r="4">
      <c r="A4">
        <f>SLTAX.STATES()</f>
        <v/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>
      <c r="A1" s="5" t="inlineStr">
        <is>
          <t>Complete Rate Details (SLTAX.RATES_DETAILS)</t>
        </is>
      </c>
    </row>
    <row r="3">
      <c r="A3" s="4" t="inlineStr">
        <is>
          <t>State</t>
        </is>
      </c>
      <c r="B3" s="4" t="inlineStr">
        <is>
          <t>Tax Rate</t>
        </is>
      </c>
      <c r="C3" s="4" t="inlineStr">
        <is>
          <t>Stamping Fee</t>
        </is>
      </c>
      <c r="D3" s="4" t="inlineStr">
        <is>
          <t>Filing Fee</t>
        </is>
      </c>
      <c r="E3" s="4" t="inlineStr">
        <is>
          <t>Service Fee</t>
        </is>
      </c>
      <c r="F3" s="4" t="inlineStr">
        <is>
          <t>Surcharge</t>
        </is>
      </c>
      <c r="G3" s="4" t="inlineStr">
        <is>
          <t>Regulatory Fee</t>
        </is>
      </c>
      <c r="H3" s="4" t="inlineStr">
        <is>
          <t>Fire Marshal</t>
        </is>
      </c>
      <c r="I3" s="4" t="inlineStr">
        <is>
          <t>SLAS Fee</t>
        </is>
      </c>
      <c r="J3" s="4" t="inlineStr">
        <is>
          <t>Flat Fee</t>
        </is>
      </c>
      <c r="K3" s="4" t="inlineStr">
        <is>
          <t>Source</t>
        </is>
      </c>
    </row>
    <row r="4">
      <c r="A4">
        <f>SLTAX.RATES_DETAILS()</f>
        <v/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15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</cols>
  <sheetData>
    <row r="1">
      <c r="A1" s="5" t="inlineStr">
        <is>
          <t>Historical Rate Lookup</t>
        </is>
      </c>
    </row>
    <row r="3">
      <c r="A3" s="2" t="inlineStr">
        <is>
          <t>State</t>
        </is>
      </c>
      <c r="B3" s="2" t="inlineStr">
        <is>
          <t>Date</t>
        </is>
      </c>
      <c r="C3" s="2" t="inlineStr">
        <is>
          <t>Rate (%)</t>
        </is>
      </c>
    </row>
    <row r="4">
      <c r="A4" t="inlineStr">
        <is>
          <t>Iowa</t>
        </is>
      </c>
      <c r="B4" t="inlineStr">
        <is>
          <t>2025-06-15</t>
        </is>
      </c>
      <c r="C4">
        <f>SLTAX.HISTORICALRATE(A4, B4)</f>
        <v/>
      </c>
    </row>
    <row r="5">
      <c r="A5" t="inlineStr">
        <is>
          <t>Texas</t>
        </is>
      </c>
      <c r="B5" t="inlineStr">
        <is>
          <t>2024-01-01</t>
        </is>
      </c>
      <c r="C5">
        <f>SLTAX.HISTORICALRATE(A5, B5)</f>
        <v/>
      </c>
    </row>
    <row r="6">
      <c r="A6" t="inlineStr">
        <is>
          <t>California</t>
        </is>
      </c>
      <c r="B6" t="inlineStr">
        <is>
          <t>2023-07-01</t>
        </is>
      </c>
      <c r="C6">
        <f>SLTAX.HISTORICALRATE(A6, B6)</f>
        <v/>
      </c>
    </row>
    <row r="9">
      <c r="A9" s="3" t="inlineStr">
        <is>
          <t>Historical Rate Details (Horizontal)</t>
        </is>
      </c>
    </row>
    <row r="10">
      <c r="A10" s="4" t="inlineStr">
        <is>
          <t>State</t>
        </is>
      </c>
      <c r="B10" s="4" t="inlineStr">
        <is>
          <t>Date</t>
        </is>
      </c>
      <c r="C10" s="4" t="inlineStr">
        <is>
          <t>Tax Rate</t>
        </is>
      </c>
      <c r="D10" s="4" t="inlineStr">
        <is>
          <t>Stamping Fee</t>
        </is>
      </c>
      <c r="E10" s="4" t="inlineStr">
        <is>
          <t>Filing Fee</t>
        </is>
      </c>
      <c r="F10" s="4" t="inlineStr">
        <is>
          <t>Service Fee</t>
        </is>
      </c>
      <c r="G10" s="4" t="inlineStr">
        <is>
          <t>Surcharge</t>
        </is>
      </c>
      <c r="H10" s="4" t="inlineStr">
        <is>
          <t>Regulatory Fee</t>
        </is>
      </c>
      <c r="I10" s="4" t="inlineStr">
        <is>
          <t>Fire Marshal</t>
        </is>
      </c>
      <c r="J10" s="4" t="inlineStr">
        <is>
          <t>SLAS Fee</t>
        </is>
      </c>
      <c r="K10" s="4" t="inlineStr">
        <is>
          <t>Flat Fee</t>
        </is>
      </c>
      <c r="L10" s="4" t="inlineStr">
        <is>
          <t>Effective From</t>
        </is>
      </c>
      <c r="M10" s="4" t="inlineStr">
        <is>
          <t>Effective To</t>
        </is>
      </c>
      <c r="N10" s="4" t="inlineStr">
        <is>
          <t>Legislative Source</t>
        </is>
      </c>
      <c r="O10" s="4" t="inlineStr">
        <is>
          <t>Confidence</t>
        </is>
      </c>
    </row>
    <row r="11">
      <c r="A11">
        <f>SLTAX.HISTORICALRATE_DETAILS("Texas", "2024-01-01")</f>
        <v/>
      </c>
    </row>
    <row r="14">
      <c r="A14" s="3" t="inlineStr">
        <is>
          <t>Historical Rate Details (Vertical - multiline=TRUE)</t>
        </is>
      </c>
    </row>
    <row r="15">
      <c r="A15">
        <f>SLTAX.HISTORICALRATE_DETAILS("Texas", "2024-01-01", TRUE)</f>
        <v/>
      </c>
    </row>
  </sheetData>
  <mergeCells count="3">
    <mergeCell ref="A1:D1"/>
    <mergeCell ref="A9:O9"/>
    <mergeCell ref="A14:D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45" customWidth="1" min="3" max="3"/>
    <col width="25" customWidth="1" min="4" max="4"/>
  </cols>
  <sheetData>
    <row r="1">
      <c r="A1" s="1" t="inlineStr">
        <is>
          <t>Surplus Lines Tax - Excel Function Reference</t>
        </is>
      </c>
    </row>
    <row r="3">
      <c r="A3" s="6" t="inlineStr">
        <is>
          <t>Function</t>
        </is>
      </c>
      <c r="B3" s="6" t="inlineStr">
        <is>
          <t>Description</t>
        </is>
      </c>
      <c r="C3" s="6" t="inlineStr">
        <is>
          <t>Example</t>
        </is>
      </c>
      <c r="D3" s="6" t="inlineStr">
        <is>
          <t>Returns</t>
        </is>
      </c>
    </row>
    <row r="4">
      <c r="A4" s="7" t="inlineStr">
        <is>
          <t>SLTAX.CALCULATE(state, premium)</t>
        </is>
      </c>
      <c r="B4" s="8" t="inlineStr">
        <is>
          <t>Calculate total tax</t>
        </is>
      </c>
      <c r="C4" s="7" t="inlineStr">
        <is>
          <t>SLTAX.CALCULATE("Texas", 10000)</t>
        </is>
      </c>
      <c r="D4" s="8" t="inlineStr">
        <is>
          <t>503 (number)</t>
        </is>
      </c>
    </row>
    <row r="5">
      <c r="A5" s="9" t="inlineStr">
        <is>
          <t>SLTAX.CALCULATE_DETAILS(state, premium, [multiline])</t>
        </is>
      </c>
      <c r="B5" t="inlineStr">
        <is>
          <t>Full breakdown</t>
        </is>
      </c>
      <c r="C5" s="9" t="inlineStr">
        <is>
          <t>SLTAX.CALCULATE_DETAILS("CA", 10000)</t>
        </is>
      </c>
      <c r="D5" t="inlineStr">
        <is>
          <t>state, premium, tax, due</t>
        </is>
      </c>
    </row>
    <row r="6">
      <c r="A6" s="7" t="inlineStr">
        <is>
          <t>SLTAX.CALCULATE_WITHPREMIUM(state, premium)</t>
        </is>
      </c>
      <c r="B6" s="8" t="inlineStr">
        <is>
          <t>Compact breakdown</t>
        </is>
      </c>
      <c r="C6" s="7" t="inlineStr">
        <is>
          <t>SLTAX.CALCULATE_WITHPREMIUM("FL", 15000)</t>
        </is>
      </c>
      <c r="D6" s="8" t="inlineStr">
        <is>
          <t>premium, tax, due</t>
        </is>
      </c>
    </row>
    <row r="7">
      <c r="A7" s="9" t="inlineStr">
        <is>
          <t>SLTAX.RATE(state)</t>
        </is>
      </c>
      <c r="B7" t="inlineStr">
        <is>
          <t>Get tax rate %</t>
        </is>
      </c>
      <c r="C7" s="9" t="inlineStr">
        <is>
          <t>SLTAX.RATE("California")</t>
        </is>
      </c>
      <c r="D7" t="inlineStr">
        <is>
          <t>3 (number)</t>
        </is>
      </c>
    </row>
    <row r="8">
      <c r="A8" s="7" t="inlineStr">
        <is>
          <t>SLTAX.STATES()</t>
        </is>
      </c>
      <c r="B8" s="8" t="inlineStr">
        <is>
          <t>List all jurisdictions</t>
        </is>
      </c>
      <c r="C8" s="7" t="inlineStr">
        <is>
          <t>SLTAX.STATES()</t>
        </is>
      </c>
      <c r="D8" s="8" t="inlineStr">
        <is>
          <t>53 state names (vertical)</t>
        </is>
      </c>
    </row>
    <row r="9">
      <c r="A9" s="9" t="inlineStr">
        <is>
          <t>SLTAX.RATES()</t>
        </is>
      </c>
      <c r="B9" t="inlineStr">
        <is>
          <t>All states with rates</t>
        </is>
      </c>
      <c r="C9" s="9" t="inlineStr">
        <is>
          <t>SLTAX.RATES()</t>
        </is>
      </c>
      <c r="D9" t="inlineStr">
        <is>
          <t>state, rate (53 rows)</t>
        </is>
      </c>
    </row>
    <row r="10">
      <c r="A10" s="7" t="inlineStr">
        <is>
          <t>SLTAX.RATES_DETAILS()</t>
        </is>
      </c>
      <c r="B10" s="8" t="inlineStr">
        <is>
          <t>All rates with full fees</t>
        </is>
      </c>
      <c r="C10" s="7" t="inlineStr">
        <is>
          <t>SLTAX.RATES_DETAILS()</t>
        </is>
      </c>
      <c r="D10" s="8" t="inlineStr">
        <is>
          <t>11 columns x 53 rows</t>
        </is>
      </c>
    </row>
    <row r="11">
      <c r="A11" s="9" t="inlineStr">
        <is>
          <t>SLTAX.HISTORICALRATE(state, date)</t>
        </is>
      </c>
      <c r="B11" t="inlineStr">
        <is>
          <t>Historical rate lookup</t>
        </is>
      </c>
      <c r="C11" s="9" t="inlineStr">
        <is>
          <t>SLTAX.HISTORICALRATE("Iowa", "2025-06-15")</t>
        </is>
      </c>
      <c r="D11" t="inlineStr">
        <is>
          <t>0.95 (number)</t>
        </is>
      </c>
    </row>
    <row r="12">
      <c r="A12" s="7" t="inlineStr">
        <is>
          <t>SLTAX.HISTORICALRATE_DETAILS(state, date, [multiline])</t>
        </is>
      </c>
      <c r="B12" s="8" t="inlineStr">
        <is>
          <t>Full historical info</t>
        </is>
      </c>
      <c r="C12" s="7" t="inlineStr">
        <is>
          <t>SLTAX.HISTORICALRATE_DETAILS("TX", "2024-01-01")</t>
        </is>
      </c>
      <c r="D12" s="8" t="inlineStr">
        <is>
          <t>15 columns</t>
        </is>
      </c>
    </row>
    <row r="15">
      <c r="A15" s="10" t="inlineStr">
        <is>
          <t>API Key Setup:</t>
        </is>
      </c>
    </row>
    <row r="16">
      <c r="A16" t="inlineStr">
        <is>
          <t>1. Click 'Surplus Lines Tax' in the ribbon → 'Settings'</t>
        </is>
      </c>
    </row>
    <row r="17">
      <c r="A17" t="inlineStr">
        <is>
          <t>2. Enter your API key from app.surpluslinesapi.com</t>
        </is>
      </c>
    </row>
    <row r="18">
      <c r="A18" t="inlineStr">
        <is>
          <t>3. Click 'Save API Key'</t>
        </is>
      </c>
    </row>
    <row r="20">
      <c r="A20" s="11" t="inlineStr">
        <is>
          <t>Get your API key: https://app.surpluslinesapi.com</t>
        </is>
      </c>
    </row>
    <row r="22">
      <c r="A22" s="10" t="inlineStr">
        <is>
          <t>Usage Notes:</t>
        </is>
      </c>
    </row>
    <row r="23">
      <c r="A23" t="inlineStr">
        <is>
          <t>• Functions that return multiple values will SPILL into adjacent cells</t>
        </is>
      </c>
    </row>
    <row r="24">
      <c r="A24" t="inlineStr">
        <is>
          <t>• Make sure cells to the right/below are empty for spill functions</t>
        </is>
      </c>
    </row>
    <row r="25">
      <c r="A25" t="inlineStr">
        <is>
          <t>• Use multiline=TRUE parameter for vertical output instead of horizontal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2026-02-05T09:58:03Z</dcterms:created>
  <dcterms:modified xsi:type="dcterms:W3CDTF">2026-02-05T09:58:03Z</dcterms:modified>
</cp:coreProperties>
</file>